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7" i="3"/>
  <c r="A27"/>
  <c r="A28"/>
  <c r="H26"/>
  <c r="H25"/>
  <c r="H24"/>
  <c r="H23"/>
  <c r="H22"/>
  <c r="H21"/>
  <c r="H9"/>
  <c r="H10"/>
  <c r="H11"/>
  <c r="H12"/>
  <c r="H13"/>
  <c r="H14"/>
  <c r="H15"/>
  <c r="H16"/>
  <c r="H17"/>
  <c r="H18"/>
  <c r="H19"/>
  <c r="H20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A9"/>
  <c r="A10" s="1"/>
  <c r="A11" s="1"/>
  <c r="A12" s="1"/>
  <c r="A13" s="1"/>
  <c r="A14" s="1"/>
  <c r="A15" s="1"/>
  <c r="A16" s="1"/>
  <c r="A17" s="1"/>
  <c r="A18" s="1"/>
  <c r="A19" s="1"/>
  <c r="A20" s="1"/>
  <c r="H8"/>
  <c r="E73"/>
  <c r="F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0"/>
  <c r="F20"/>
  <c r="E19"/>
  <c r="F19"/>
  <c r="E18"/>
  <c r="F18"/>
  <c r="E17"/>
  <c r="F17"/>
  <c r="E16"/>
  <c r="F16"/>
  <c r="E15"/>
  <c r="F15"/>
  <c r="E14"/>
  <c r="F14"/>
  <c r="E13"/>
  <c r="F13"/>
  <c r="E12"/>
  <c r="F12"/>
  <c r="E11"/>
  <c r="F11"/>
  <c r="E10"/>
  <c r="F10"/>
  <c r="E9"/>
  <c r="F9"/>
  <c r="E8"/>
  <c r="F8"/>
  <c r="A21" l="1"/>
  <c r="A22" s="1"/>
  <c r="A23" s="1"/>
  <c r="A24" s="1"/>
  <c r="A25" s="1"/>
  <c r="A26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H74"/>
</calcChain>
</file>

<file path=xl/sharedStrings.xml><?xml version="1.0" encoding="utf-8"?>
<sst xmlns="http://schemas.openxmlformats.org/spreadsheetml/2006/main" count="142" uniqueCount="80">
  <si>
    <t>№ п/п</t>
  </si>
  <si>
    <t>Наименование работ</t>
  </si>
  <si>
    <t>Ед. измер.</t>
  </si>
  <si>
    <t xml:space="preserve">Работа </t>
  </si>
  <si>
    <t>Работа Бонус</t>
  </si>
  <si>
    <t>м²</t>
  </si>
  <si>
    <t>Демонтаж дверных блоков</t>
  </si>
  <si>
    <t>ед.</t>
  </si>
  <si>
    <t>Демонтаж оконных блоков</t>
  </si>
  <si>
    <t>Демонтаж плитки (пол, стены) без сохранения</t>
  </si>
  <si>
    <t>п.м</t>
  </si>
  <si>
    <t>Демонтаж пола из паркетной доски, ламината</t>
  </si>
  <si>
    <t>Снятие старых обоев</t>
  </si>
  <si>
    <t>Демонтаж смесителя в ванной</t>
  </si>
  <si>
    <t>Демонтаж смесителя</t>
  </si>
  <si>
    <t>Демонтаж унитаза / биде</t>
  </si>
  <si>
    <t>Демонтаж раковины</t>
  </si>
  <si>
    <t>Демонтаж ванны</t>
  </si>
  <si>
    <t>Демонтаж полотенцесушителя</t>
  </si>
  <si>
    <t>Демонтаж труб г/х воды, канализации</t>
  </si>
  <si>
    <t>Демонтаж радиатора отопления</t>
  </si>
  <si>
    <t>Устройство реечных подвесных потолков</t>
  </si>
  <si>
    <t>Штукатурка потолка</t>
  </si>
  <si>
    <t>Окраска потолка</t>
  </si>
  <si>
    <t>Устройство перегородок из шлакоблоков, пазогребневых блоков</t>
  </si>
  <si>
    <t>Устройство короба из ГКЛ (1слой)</t>
  </si>
  <si>
    <t>Грунтовка стен (1 слой)</t>
  </si>
  <si>
    <t>Оклейка стен обоями под окраску</t>
  </si>
  <si>
    <t>Окраска стен по обоям</t>
  </si>
  <si>
    <t>Облицовка стен керамической плиткой (по ровной поверхности)</t>
  </si>
  <si>
    <t>Укладка бордюрной плитки</t>
  </si>
  <si>
    <t>Облицовка пола керамической плиткой (по ровной поверхности) 90 гр.</t>
  </si>
  <si>
    <t>Устройство декоративного экрана ванны</t>
  </si>
  <si>
    <t>Изготовление ревизий на магнитном креплении</t>
  </si>
  <si>
    <t>Монтаж лючка под плитку с облицовкой</t>
  </si>
  <si>
    <t xml:space="preserve">Подрезка плитки </t>
  </si>
  <si>
    <t>Стяжка пола до 50 мм.</t>
  </si>
  <si>
    <t>Устройство стяжки пола самовыравнивающейся</t>
  </si>
  <si>
    <t>Грунтовка пола</t>
  </si>
  <si>
    <t>Установка дверных блоков</t>
  </si>
  <si>
    <t>Навеска дверных полотен (с врезанием петель)</t>
  </si>
  <si>
    <t>Установка фурнитуры</t>
  </si>
  <si>
    <t>Устройство наличника</t>
  </si>
  <si>
    <t>к-т</t>
  </si>
  <si>
    <t>Монтаж и подключение раковины с мебелью, с подсветкой (без смесителя)</t>
  </si>
  <si>
    <t>Монтаж и подключение унитаза</t>
  </si>
  <si>
    <t>Монтаж и подключение ванны без гидромассажа</t>
  </si>
  <si>
    <t>Гидроизоляция швов ванны</t>
  </si>
  <si>
    <t>Подключение стиральной или посудомоечной машины без прокл. кабеля</t>
  </si>
  <si>
    <t>Монтаж и подключение смесителя</t>
  </si>
  <si>
    <t>Монтаж смесителя с душем для ванной комнаты</t>
  </si>
  <si>
    <t>Монтаж и подключение полотенцесушителя с перевязкой стояка</t>
  </si>
  <si>
    <t xml:space="preserve">   -стальная</t>
  </si>
  <si>
    <t xml:space="preserve">   -полипропиленовая</t>
  </si>
  <si>
    <t>Прокладка труб канализации (п.м или отрезок) всех диаметров</t>
  </si>
  <si>
    <t>Монтаж стояков до 32мм с переврезкой (длина до 3 м)</t>
  </si>
  <si>
    <t>Монтаж шарового крана</t>
  </si>
  <si>
    <t>Врезка фитингов в действующую подводку</t>
  </si>
  <si>
    <t>Нарезка резьбы вручную на металлической трубе до 3 см</t>
  </si>
  <si>
    <t>Устройство штробы (под трубу до ¾) в кирпиче</t>
  </si>
  <si>
    <t>Монтаж радиаторов отопления с переврезкой</t>
  </si>
  <si>
    <t>Монтаж гребёнки</t>
  </si>
  <si>
    <t>Устройство полок в сан.тех. шкафу (длиной до 1м)</t>
  </si>
  <si>
    <t>Устройство каналов в кирпиче</t>
  </si>
  <si>
    <t>Прокладка провода в готовых каналах / под штукатурку</t>
  </si>
  <si>
    <t>Установка подрозетников, распаечных коробок в кирпиче</t>
  </si>
  <si>
    <t>Монтаж розеток, выключателей</t>
  </si>
  <si>
    <t>Монтаж светильников (точечных)</t>
  </si>
  <si>
    <t>Монтаж вентилятора</t>
  </si>
  <si>
    <t>Ед. Измер.</t>
  </si>
  <si>
    <t>Устройство    перегородок     из гипсокартона (1 слой)</t>
  </si>
  <si>
    <t>Штукатурка стен качественная</t>
  </si>
  <si>
    <t>ИТОГО:</t>
  </si>
  <si>
    <t>Образец сметы на ремонт квартиры</t>
  </si>
  <si>
    <t>Цена(руб.)</t>
  </si>
  <si>
    <t>Стоимость (руб.)</t>
  </si>
  <si>
    <t>Устройство ламината</t>
  </si>
  <si>
    <t>Устройство плинтуса ПВХ</t>
  </si>
  <si>
    <t>Грунтовка</t>
  </si>
  <si>
    <t>Шпатлевка потолка</t>
  </si>
</sst>
</file>

<file path=xl/styles.xml><?xml version="1.0" encoding="utf-8"?>
<styleSheet xmlns="http://schemas.openxmlformats.org/spreadsheetml/2006/main">
  <numFmts count="1">
    <numFmt numFmtId="188" formatCode="0.0"/>
  </numFmts>
  <fonts count="11">
    <font>
      <sz val="10"/>
      <name val="Arial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6"/>
      <color rgb="FFFF0000"/>
      <name val="Arial Cyr"/>
      <charset val="238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1" fontId="1" fillId="0" borderId="0" xfId="0" applyNumberFormat="1" applyFont="1" applyBorder="1"/>
    <xf numFmtId="0" fontId="1" fillId="0" borderId="0" xfId="0" applyFont="1" applyBorder="1" applyAlignment="1">
      <alignment horizontal="left" indent="1"/>
    </xf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/>
    <xf numFmtId="0" fontId="2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 wrapText="1"/>
    </xf>
    <xf numFmtId="188" fontId="5" fillId="0" borderId="4" xfId="0" applyNumberFormat="1" applyFont="1" applyBorder="1" applyAlignment="1">
      <alignment wrapText="1"/>
    </xf>
    <xf numFmtId="1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188" fontId="5" fillId="0" borderId="5" xfId="0" applyNumberFormat="1" applyFont="1" applyBorder="1" applyAlignment="1">
      <alignment horizontal="center" wrapText="1"/>
    </xf>
    <xf numFmtId="188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NumberFormat="1" applyFont="1" applyBorder="1"/>
    <xf numFmtId="0" fontId="1" fillId="0" borderId="0" xfId="0" applyNumberFormat="1" applyFont="1"/>
    <xf numFmtId="0" fontId="6" fillId="0" borderId="2" xfId="0" applyNumberFormat="1" applyFont="1" applyBorder="1"/>
    <xf numFmtId="0" fontId="0" fillId="0" borderId="4" xfId="0" applyNumberFormat="1" applyBorder="1"/>
    <xf numFmtId="0" fontId="0" fillId="0" borderId="0" xfId="0" applyNumberFormat="1"/>
    <xf numFmtId="0" fontId="8" fillId="0" borderId="0" xfId="0" applyNumberFormat="1" applyFont="1"/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NumberFormat="1" applyFont="1" applyBorder="1"/>
    <xf numFmtId="1" fontId="1" fillId="0" borderId="3" xfId="0" applyNumberFormat="1" applyFont="1" applyBorder="1"/>
    <xf numFmtId="1" fontId="10" fillId="0" borderId="3" xfId="0" applyNumberFormat="1" applyFont="1" applyBorder="1"/>
    <xf numFmtId="1" fontId="4" fillId="0" borderId="7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" fontId="5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tabSelected="1" topLeftCell="A48" workbookViewId="0">
      <selection activeCell="A74" sqref="A74:G74"/>
    </sheetView>
  </sheetViews>
  <sheetFormatPr defaultRowHeight="12.75"/>
  <cols>
    <col min="1" max="1" width="6.42578125" customWidth="1"/>
    <col min="2" max="2" width="62.5703125" customWidth="1"/>
    <col min="3" max="3" width="10.140625" customWidth="1"/>
    <col min="4" max="4" width="10.42578125" style="28" customWidth="1"/>
    <col min="5" max="5" width="9" hidden="1" customWidth="1"/>
    <col min="6" max="6" width="12.85546875" hidden="1" customWidth="1"/>
    <col min="7" max="7" width="10.85546875" customWidth="1"/>
    <col min="8" max="8" width="16.28515625" style="28" customWidth="1"/>
  </cols>
  <sheetData>
    <row r="1" spans="1:10" ht="18.75">
      <c r="A1" s="1"/>
      <c r="B1" s="23"/>
      <c r="C1" s="1"/>
      <c r="D1" s="24"/>
      <c r="E1" s="2"/>
      <c r="F1" s="2"/>
      <c r="G1" s="3"/>
    </row>
    <row r="2" spans="1:10" ht="21" customHeight="1">
      <c r="A2" s="30" t="s">
        <v>73</v>
      </c>
      <c r="B2" s="30"/>
      <c r="C2" s="30"/>
      <c r="D2" s="30"/>
      <c r="E2" s="30"/>
      <c r="F2" s="30"/>
      <c r="G2" s="30"/>
      <c r="H2" s="30"/>
    </row>
    <row r="3" spans="1:10" ht="15.75">
      <c r="A3" s="6"/>
      <c r="B3" s="4"/>
      <c r="C3" s="4"/>
      <c r="D3" s="25"/>
      <c r="E3" s="5"/>
      <c r="F3" s="5"/>
      <c r="G3" s="4"/>
      <c r="H3" s="29"/>
    </row>
    <row r="4" spans="1:10" ht="15.75">
      <c r="A4" s="6"/>
      <c r="B4" s="4"/>
      <c r="C4" s="4"/>
      <c r="D4" s="25"/>
      <c r="E4" s="5"/>
      <c r="F4" s="5"/>
      <c r="G4" s="4"/>
    </row>
    <row r="5" spans="1:10" ht="15.75">
      <c r="A5" s="7"/>
      <c r="B5" s="4"/>
      <c r="C5" s="4"/>
      <c r="D5" s="25"/>
      <c r="E5" s="5"/>
      <c r="F5" s="5"/>
      <c r="G5" s="4"/>
    </row>
    <row r="6" spans="1:10" ht="16.5" thickBot="1">
      <c r="A6" s="4"/>
      <c r="B6" s="7"/>
      <c r="C6" s="4"/>
      <c r="D6" s="25"/>
      <c r="E6" s="5"/>
      <c r="F6" s="5"/>
      <c r="G6" s="4"/>
      <c r="J6" s="22"/>
    </row>
    <row r="7" spans="1:10" ht="13.5" thickBot="1">
      <c r="A7" s="8" t="s">
        <v>0</v>
      </c>
      <c r="B7" s="9" t="s">
        <v>1</v>
      </c>
      <c r="C7" s="16" t="s">
        <v>2</v>
      </c>
      <c r="D7" s="26" t="s">
        <v>69</v>
      </c>
      <c r="E7" s="35" t="s">
        <v>3</v>
      </c>
      <c r="F7" s="36" t="s">
        <v>4</v>
      </c>
      <c r="G7" s="37" t="s">
        <v>74</v>
      </c>
      <c r="H7" s="26" t="s">
        <v>75</v>
      </c>
      <c r="I7" s="22"/>
    </row>
    <row r="8" spans="1:10" ht="15">
      <c r="A8" s="33">
        <v>1</v>
      </c>
      <c r="B8" s="10" t="s">
        <v>6</v>
      </c>
      <c r="C8" s="17" t="s">
        <v>7</v>
      </c>
      <c r="D8" s="27">
        <v>2</v>
      </c>
      <c r="E8" s="21" t="e">
        <f>#REF!*0.4</f>
        <v>#REF!</v>
      </c>
      <c r="F8" s="14" t="e">
        <f t="shared" ref="F8:F28" si="0">E8*1.2</f>
        <v>#REF!</v>
      </c>
      <c r="G8" s="11">
        <v>300</v>
      </c>
      <c r="H8" s="27">
        <f t="shared" ref="H8:H73" si="1">D8*G8</f>
        <v>600</v>
      </c>
    </row>
    <row r="9" spans="1:10">
      <c r="A9" s="34">
        <f>A8+1</f>
        <v>2</v>
      </c>
      <c r="B9" s="10" t="s">
        <v>8</v>
      </c>
      <c r="C9" s="17" t="s">
        <v>7</v>
      </c>
      <c r="D9" s="27">
        <v>2</v>
      </c>
      <c r="E9" s="21" t="e">
        <f>#REF!*0.4</f>
        <v>#REF!</v>
      </c>
      <c r="F9" s="14" t="e">
        <f t="shared" si="0"/>
        <v>#REF!</v>
      </c>
      <c r="G9" s="11">
        <v>416</v>
      </c>
      <c r="H9" s="27">
        <f t="shared" si="1"/>
        <v>832</v>
      </c>
    </row>
    <row r="10" spans="1:10">
      <c r="A10" s="34">
        <f t="shared" ref="A10:A73" si="2">A9+1</f>
        <v>3</v>
      </c>
      <c r="B10" s="10" t="s">
        <v>9</v>
      </c>
      <c r="C10" s="18" t="s">
        <v>5</v>
      </c>
      <c r="D10" s="27">
        <v>22.1</v>
      </c>
      <c r="E10" s="21" t="e">
        <f>#REF!*0.4</f>
        <v>#REF!</v>
      </c>
      <c r="F10" s="14" t="e">
        <f t="shared" si="0"/>
        <v>#REF!</v>
      </c>
      <c r="G10" s="11">
        <v>110</v>
      </c>
      <c r="H10" s="27">
        <f t="shared" si="1"/>
        <v>2431</v>
      </c>
    </row>
    <row r="11" spans="1:10">
      <c r="A11" s="34">
        <f t="shared" si="2"/>
        <v>4</v>
      </c>
      <c r="B11" s="10" t="s">
        <v>11</v>
      </c>
      <c r="C11" s="18" t="s">
        <v>5</v>
      </c>
      <c r="D11" s="27">
        <v>6</v>
      </c>
      <c r="E11" s="21" t="e">
        <f>#REF!*0.4</f>
        <v>#REF!</v>
      </c>
      <c r="F11" s="14" t="e">
        <f t="shared" si="0"/>
        <v>#REF!</v>
      </c>
      <c r="G11" s="11">
        <v>52</v>
      </c>
      <c r="H11" s="27">
        <f t="shared" si="1"/>
        <v>312</v>
      </c>
    </row>
    <row r="12" spans="1:10">
      <c r="A12" s="34">
        <f t="shared" si="2"/>
        <v>5</v>
      </c>
      <c r="B12" s="10" t="s">
        <v>12</v>
      </c>
      <c r="C12" s="17" t="s">
        <v>5</v>
      </c>
      <c r="D12" s="27">
        <v>33.700000000000003</v>
      </c>
      <c r="E12" s="21" t="e">
        <f>#REF!*0.4</f>
        <v>#REF!</v>
      </c>
      <c r="F12" s="14" t="e">
        <f t="shared" si="0"/>
        <v>#REF!</v>
      </c>
      <c r="G12" s="11">
        <v>44</v>
      </c>
      <c r="H12" s="27">
        <f t="shared" si="1"/>
        <v>1482.8000000000002</v>
      </c>
    </row>
    <row r="13" spans="1:10">
      <c r="A13" s="34">
        <f t="shared" si="2"/>
        <v>6</v>
      </c>
      <c r="B13" s="10" t="s">
        <v>13</v>
      </c>
      <c r="C13" s="17" t="s">
        <v>7</v>
      </c>
      <c r="D13" s="27">
        <v>1</v>
      </c>
      <c r="E13" s="21" t="e">
        <f>#REF!*0.4</f>
        <v>#REF!</v>
      </c>
      <c r="F13" s="14" t="e">
        <f t="shared" si="0"/>
        <v>#REF!</v>
      </c>
      <c r="G13" s="11">
        <v>173</v>
      </c>
      <c r="H13" s="27">
        <f t="shared" si="1"/>
        <v>173</v>
      </c>
    </row>
    <row r="14" spans="1:10">
      <c r="A14" s="34">
        <f t="shared" si="2"/>
        <v>7</v>
      </c>
      <c r="B14" s="10" t="s">
        <v>14</v>
      </c>
      <c r="C14" s="17" t="s">
        <v>7</v>
      </c>
      <c r="D14" s="27">
        <v>2</v>
      </c>
      <c r="E14" s="21" t="e">
        <f>#REF!*0.4</f>
        <v>#REF!</v>
      </c>
      <c r="F14" s="14" t="e">
        <f t="shared" si="0"/>
        <v>#REF!</v>
      </c>
      <c r="G14" s="11">
        <v>250</v>
      </c>
      <c r="H14" s="27">
        <f t="shared" si="1"/>
        <v>500</v>
      </c>
    </row>
    <row r="15" spans="1:10">
      <c r="A15" s="34">
        <f t="shared" si="2"/>
        <v>8</v>
      </c>
      <c r="B15" s="10" t="s">
        <v>15</v>
      </c>
      <c r="C15" s="17" t="s">
        <v>7</v>
      </c>
      <c r="D15" s="27">
        <v>1</v>
      </c>
      <c r="E15" s="21" t="e">
        <f>#REF!*0.4</f>
        <v>#REF!</v>
      </c>
      <c r="F15" s="14" t="e">
        <f t="shared" si="0"/>
        <v>#REF!</v>
      </c>
      <c r="G15" s="11">
        <v>326</v>
      </c>
      <c r="H15" s="27">
        <f t="shared" si="1"/>
        <v>326</v>
      </c>
    </row>
    <row r="16" spans="1:10">
      <c r="A16" s="34">
        <f t="shared" si="2"/>
        <v>9</v>
      </c>
      <c r="B16" s="10" t="s">
        <v>16</v>
      </c>
      <c r="C16" s="17" t="s">
        <v>7</v>
      </c>
      <c r="D16" s="27">
        <v>1</v>
      </c>
      <c r="E16" s="21" t="e">
        <f>#REF!*0.4</f>
        <v>#REF!</v>
      </c>
      <c r="F16" s="14" t="e">
        <f t="shared" si="0"/>
        <v>#REF!</v>
      </c>
      <c r="G16" s="11">
        <v>222</v>
      </c>
      <c r="H16" s="27">
        <f t="shared" si="1"/>
        <v>222</v>
      </c>
    </row>
    <row r="17" spans="1:8">
      <c r="A17" s="34">
        <f t="shared" si="2"/>
        <v>10</v>
      </c>
      <c r="B17" s="10" t="s">
        <v>17</v>
      </c>
      <c r="C17" s="17" t="s">
        <v>7</v>
      </c>
      <c r="D17" s="27">
        <v>1</v>
      </c>
      <c r="E17" s="21" t="e">
        <f>#REF!*0.4</f>
        <v>#REF!</v>
      </c>
      <c r="F17" s="14" t="e">
        <f t="shared" si="0"/>
        <v>#REF!</v>
      </c>
      <c r="G17" s="11">
        <v>750</v>
      </c>
      <c r="H17" s="27">
        <f t="shared" si="1"/>
        <v>750</v>
      </c>
    </row>
    <row r="18" spans="1:8">
      <c r="A18" s="34">
        <f t="shared" si="2"/>
        <v>11</v>
      </c>
      <c r="B18" s="12" t="s">
        <v>18</v>
      </c>
      <c r="C18" s="19" t="s">
        <v>7</v>
      </c>
      <c r="D18" s="27">
        <v>1</v>
      </c>
      <c r="E18" s="21" t="e">
        <f>#REF!*0.4</f>
        <v>#REF!</v>
      </c>
      <c r="F18" s="14" t="e">
        <f t="shared" si="0"/>
        <v>#REF!</v>
      </c>
      <c r="G18" s="11">
        <v>326</v>
      </c>
      <c r="H18" s="27">
        <f t="shared" si="1"/>
        <v>326</v>
      </c>
    </row>
    <row r="19" spans="1:8">
      <c r="A19" s="34">
        <f t="shared" si="2"/>
        <v>12</v>
      </c>
      <c r="B19" s="12" t="s">
        <v>19</v>
      </c>
      <c r="C19" s="19" t="s">
        <v>10</v>
      </c>
      <c r="D19" s="27">
        <v>8</v>
      </c>
      <c r="E19" s="21" t="e">
        <f>#REF!*0.4</f>
        <v>#REF!</v>
      </c>
      <c r="F19" s="14" t="e">
        <f t="shared" si="0"/>
        <v>#REF!</v>
      </c>
      <c r="G19" s="11">
        <v>125</v>
      </c>
      <c r="H19" s="27">
        <f t="shared" si="1"/>
        <v>1000</v>
      </c>
    </row>
    <row r="20" spans="1:8">
      <c r="A20" s="34">
        <f t="shared" si="2"/>
        <v>13</v>
      </c>
      <c r="B20" s="12" t="s">
        <v>20</v>
      </c>
      <c r="C20" s="19" t="s">
        <v>7</v>
      </c>
      <c r="D20" s="27">
        <v>3</v>
      </c>
      <c r="E20" s="21" t="e">
        <f>#REF!*0.4</f>
        <v>#REF!</v>
      </c>
      <c r="F20" s="14" t="e">
        <f t="shared" si="0"/>
        <v>#REF!</v>
      </c>
      <c r="G20" s="11">
        <v>367</v>
      </c>
      <c r="H20" s="27">
        <f t="shared" si="1"/>
        <v>1101</v>
      </c>
    </row>
    <row r="21" spans="1:8">
      <c r="A21" s="34">
        <f t="shared" si="2"/>
        <v>14</v>
      </c>
      <c r="B21" s="12" t="s">
        <v>36</v>
      </c>
      <c r="C21" s="13" t="s">
        <v>5</v>
      </c>
      <c r="D21" s="27">
        <v>45</v>
      </c>
      <c r="E21" s="21"/>
      <c r="F21" s="14"/>
      <c r="G21" s="11">
        <v>249</v>
      </c>
      <c r="H21" s="27">
        <f t="shared" si="1"/>
        <v>11205</v>
      </c>
    </row>
    <row r="22" spans="1:8">
      <c r="A22" s="34">
        <f t="shared" si="2"/>
        <v>15</v>
      </c>
      <c r="B22" s="12" t="s">
        <v>76</v>
      </c>
      <c r="C22" s="19" t="s">
        <v>5</v>
      </c>
      <c r="D22" s="27">
        <v>45</v>
      </c>
      <c r="E22" s="21"/>
      <c r="F22" s="14"/>
      <c r="G22" s="11">
        <v>120</v>
      </c>
      <c r="H22" s="27">
        <f t="shared" si="1"/>
        <v>5400</v>
      </c>
    </row>
    <row r="23" spans="1:8">
      <c r="A23" s="34">
        <f t="shared" si="2"/>
        <v>16</v>
      </c>
      <c r="B23" s="12" t="s">
        <v>77</v>
      </c>
      <c r="C23" s="19" t="s">
        <v>10</v>
      </c>
      <c r="D23" s="27">
        <v>50</v>
      </c>
      <c r="E23" s="21"/>
      <c r="F23" s="14"/>
      <c r="G23" s="11">
        <v>80</v>
      </c>
      <c r="H23" s="27">
        <f t="shared" si="1"/>
        <v>4000</v>
      </c>
    </row>
    <row r="24" spans="1:8">
      <c r="A24" s="34">
        <f t="shared" si="2"/>
        <v>17</v>
      </c>
      <c r="B24" s="12" t="s">
        <v>22</v>
      </c>
      <c r="C24" s="19" t="s">
        <v>5</v>
      </c>
      <c r="D24" s="27">
        <v>45</v>
      </c>
      <c r="E24" s="21"/>
      <c r="F24" s="14"/>
      <c r="G24" s="11">
        <v>295</v>
      </c>
      <c r="H24" s="27">
        <f t="shared" si="1"/>
        <v>13275</v>
      </c>
    </row>
    <row r="25" spans="1:8">
      <c r="A25" s="34">
        <f t="shared" si="2"/>
        <v>18</v>
      </c>
      <c r="B25" s="12" t="s">
        <v>78</v>
      </c>
      <c r="C25" s="19" t="s">
        <v>5</v>
      </c>
      <c r="D25" s="27">
        <v>45</v>
      </c>
      <c r="E25" s="21"/>
      <c r="F25" s="14"/>
      <c r="G25" s="11">
        <v>10</v>
      </c>
      <c r="H25" s="27">
        <f t="shared" si="1"/>
        <v>450</v>
      </c>
    </row>
    <row r="26" spans="1:8">
      <c r="A26" s="34">
        <f t="shared" si="2"/>
        <v>19</v>
      </c>
      <c r="B26" s="12" t="s">
        <v>79</v>
      </c>
      <c r="C26" s="19" t="s">
        <v>5</v>
      </c>
      <c r="D26" s="27">
        <v>45</v>
      </c>
      <c r="E26" s="21"/>
      <c r="F26" s="14"/>
      <c r="G26" s="11">
        <v>185</v>
      </c>
      <c r="H26" s="27">
        <f t="shared" si="1"/>
        <v>8325</v>
      </c>
    </row>
    <row r="27" spans="1:8">
      <c r="A27" s="34">
        <f t="shared" si="2"/>
        <v>20</v>
      </c>
      <c r="B27" s="12" t="s">
        <v>23</v>
      </c>
      <c r="C27" s="19" t="s">
        <v>5</v>
      </c>
      <c r="D27" s="27">
        <v>45</v>
      </c>
      <c r="E27" s="21"/>
      <c r="F27" s="14"/>
      <c r="G27" s="11">
        <v>50</v>
      </c>
      <c r="H27" s="27">
        <f t="shared" si="1"/>
        <v>2250</v>
      </c>
    </row>
    <row r="28" spans="1:8">
      <c r="A28" s="34">
        <f t="shared" si="2"/>
        <v>21</v>
      </c>
      <c r="B28" s="12" t="s">
        <v>21</v>
      </c>
      <c r="C28" s="20" t="s">
        <v>5</v>
      </c>
      <c r="D28" s="27">
        <v>4.5999999999999996</v>
      </c>
      <c r="E28" s="21" t="e">
        <f>#REF!*0.4</f>
        <v>#REF!</v>
      </c>
      <c r="F28" s="14" t="e">
        <f t="shared" si="0"/>
        <v>#REF!</v>
      </c>
      <c r="G28" s="11">
        <v>589</v>
      </c>
      <c r="H28" s="27">
        <f t="shared" si="1"/>
        <v>2709.3999999999996</v>
      </c>
    </row>
    <row r="29" spans="1:8">
      <c r="A29" s="34">
        <f t="shared" si="2"/>
        <v>22</v>
      </c>
      <c r="B29" s="12" t="s">
        <v>24</v>
      </c>
      <c r="C29" s="20" t="s">
        <v>5</v>
      </c>
      <c r="D29" s="27">
        <v>1.4</v>
      </c>
      <c r="E29" s="21" t="e">
        <f>#REF!*0.4</f>
        <v>#REF!</v>
      </c>
      <c r="F29" s="14" t="e">
        <f t="shared" ref="F29:F42" si="3">E29*1.2</f>
        <v>#REF!</v>
      </c>
      <c r="G29" s="11">
        <v>275</v>
      </c>
      <c r="H29" s="27">
        <f t="shared" si="1"/>
        <v>385</v>
      </c>
    </row>
    <row r="30" spans="1:8">
      <c r="A30" s="34">
        <f t="shared" si="2"/>
        <v>23</v>
      </c>
      <c r="B30" s="12" t="s">
        <v>70</v>
      </c>
      <c r="C30" s="20" t="s">
        <v>5</v>
      </c>
      <c r="D30" s="27">
        <v>3</v>
      </c>
      <c r="E30" s="21" t="e">
        <f>#REF!*0.4</f>
        <v>#REF!</v>
      </c>
      <c r="F30" s="14" t="e">
        <f t="shared" si="3"/>
        <v>#REF!</v>
      </c>
      <c r="G30" s="11">
        <v>340</v>
      </c>
      <c r="H30" s="27">
        <f t="shared" si="1"/>
        <v>1020</v>
      </c>
    </row>
    <row r="31" spans="1:8">
      <c r="A31" s="34">
        <f t="shared" si="2"/>
        <v>24</v>
      </c>
      <c r="B31" s="12" t="s">
        <v>25</v>
      </c>
      <c r="C31" s="20" t="s">
        <v>10</v>
      </c>
      <c r="D31" s="27">
        <v>3</v>
      </c>
      <c r="E31" s="21" t="e">
        <f>#REF!*0.4</f>
        <v>#REF!</v>
      </c>
      <c r="F31" s="14" t="e">
        <f t="shared" si="3"/>
        <v>#REF!</v>
      </c>
      <c r="G31" s="11">
        <v>352</v>
      </c>
      <c r="H31" s="27">
        <f t="shared" si="1"/>
        <v>1056</v>
      </c>
    </row>
    <row r="32" spans="1:8">
      <c r="A32" s="34">
        <f t="shared" si="2"/>
        <v>25</v>
      </c>
      <c r="B32" s="12" t="s">
        <v>71</v>
      </c>
      <c r="C32" s="20" t="s">
        <v>5</v>
      </c>
      <c r="D32" s="27">
        <v>30.9</v>
      </c>
      <c r="E32" s="21" t="e">
        <f>#REF!*0.4</f>
        <v>#REF!</v>
      </c>
      <c r="F32" s="14" t="e">
        <f t="shared" si="3"/>
        <v>#REF!</v>
      </c>
      <c r="G32" s="11">
        <v>200</v>
      </c>
      <c r="H32" s="27">
        <f t="shared" si="1"/>
        <v>6180</v>
      </c>
    </row>
    <row r="33" spans="1:8">
      <c r="A33" s="34">
        <f t="shared" si="2"/>
        <v>26</v>
      </c>
      <c r="B33" s="12" t="s">
        <v>26</v>
      </c>
      <c r="C33" s="20" t="s">
        <v>5</v>
      </c>
      <c r="D33" s="27">
        <v>150</v>
      </c>
      <c r="E33" s="21" t="e">
        <f>#REF!*0.4</f>
        <v>#REF!</v>
      </c>
      <c r="F33" s="14" t="e">
        <f t="shared" si="3"/>
        <v>#REF!</v>
      </c>
      <c r="G33" s="11">
        <v>10</v>
      </c>
      <c r="H33" s="27">
        <f t="shared" si="1"/>
        <v>1500</v>
      </c>
    </row>
    <row r="34" spans="1:8">
      <c r="A34" s="34">
        <f t="shared" si="2"/>
        <v>27</v>
      </c>
      <c r="B34" s="12" t="s">
        <v>27</v>
      </c>
      <c r="C34" s="20" t="s">
        <v>5</v>
      </c>
      <c r="D34" s="27">
        <v>110</v>
      </c>
      <c r="E34" s="21" t="e">
        <f>#REF!*0.4</f>
        <v>#REF!</v>
      </c>
      <c r="F34" s="14" t="e">
        <f t="shared" si="3"/>
        <v>#REF!</v>
      </c>
      <c r="G34" s="11">
        <v>113</v>
      </c>
      <c r="H34" s="27">
        <f t="shared" si="1"/>
        <v>12430</v>
      </c>
    </row>
    <row r="35" spans="1:8">
      <c r="A35" s="34">
        <f t="shared" si="2"/>
        <v>28</v>
      </c>
      <c r="B35" s="12" t="s">
        <v>28</v>
      </c>
      <c r="C35" s="20" t="s">
        <v>5</v>
      </c>
      <c r="D35" s="27">
        <v>110</v>
      </c>
      <c r="E35" s="21" t="e">
        <f>#REF!*0.4</f>
        <v>#REF!</v>
      </c>
      <c r="F35" s="14" t="e">
        <f t="shared" si="3"/>
        <v>#REF!</v>
      </c>
      <c r="G35" s="11">
        <v>50</v>
      </c>
      <c r="H35" s="27">
        <f t="shared" si="1"/>
        <v>5500</v>
      </c>
    </row>
    <row r="36" spans="1:8">
      <c r="A36" s="34">
        <f t="shared" si="2"/>
        <v>29</v>
      </c>
      <c r="B36" s="12" t="s">
        <v>29</v>
      </c>
      <c r="C36" s="20" t="s">
        <v>5</v>
      </c>
      <c r="D36" s="27">
        <v>35.9</v>
      </c>
      <c r="E36" s="21" t="e">
        <f>#REF!*0.4</f>
        <v>#REF!</v>
      </c>
      <c r="F36" s="14" t="e">
        <f t="shared" si="3"/>
        <v>#REF!</v>
      </c>
      <c r="G36" s="38">
        <v>360</v>
      </c>
      <c r="H36" s="27">
        <f t="shared" si="1"/>
        <v>12924</v>
      </c>
    </row>
    <row r="37" spans="1:8">
      <c r="A37" s="34">
        <f t="shared" si="2"/>
        <v>30</v>
      </c>
      <c r="B37" s="12" t="s">
        <v>30</v>
      </c>
      <c r="C37" s="20" t="s">
        <v>10</v>
      </c>
      <c r="D37" s="27">
        <v>14</v>
      </c>
      <c r="E37" s="21" t="e">
        <f>#REF!*0.4</f>
        <v>#REF!</v>
      </c>
      <c r="F37" s="14" t="e">
        <f t="shared" si="3"/>
        <v>#REF!</v>
      </c>
      <c r="G37" s="11">
        <v>211</v>
      </c>
      <c r="H37" s="27">
        <f t="shared" si="1"/>
        <v>2954</v>
      </c>
    </row>
    <row r="38" spans="1:8">
      <c r="A38" s="34">
        <f t="shared" si="2"/>
        <v>31</v>
      </c>
      <c r="B38" s="12" t="s">
        <v>31</v>
      </c>
      <c r="C38" s="20" t="s">
        <v>5</v>
      </c>
      <c r="D38" s="27">
        <v>14.7</v>
      </c>
      <c r="E38" s="21" t="e">
        <f>#REF!*0.4</f>
        <v>#REF!</v>
      </c>
      <c r="F38" s="14" t="e">
        <f t="shared" si="3"/>
        <v>#REF!</v>
      </c>
      <c r="G38" s="11">
        <v>350</v>
      </c>
      <c r="H38" s="27">
        <f t="shared" si="1"/>
        <v>5145</v>
      </c>
    </row>
    <row r="39" spans="1:8">
      <c r="A39" s="34">
        <f t="shared" si="2"/>
        <v>32</v>
      </c>
      <c r="B39" s="12" t="s">
        <v>32</v>
      </c>
      <c r="C39" s="19" t="s">
        <v>7</v>
      </c>
      <c r="D39" s="27">
        <v>1</v>
      </c>
      <c r="E39" s="21" t="e">
        <f>#REF!*0.4</f>
        <v>#REF!</v>
      </c>
      <c r="F39" s="14" t="e">
        <f t="shared" si="3"/>
        <v>#REF!</v>
      </c>
      <c r="G39" s="11">
        <v>1200</v>
      </c>
      <c r="H39" s="27">
        <f t="shared" si="1"/>
        <v>1200</v>
      </c>
    </row>
    <row r="40" spans="1:8">
      <c r="A40" s="34">
        <f t="shared" si="2"/>
        <v>33</v>
      </c>
      <c r="B40" s="12" t="s">
        <v>33</v>
      </c>
      <c r="C40" s="19" t="s">
        <v>7</v>
      </c>
      <c r="D40" s="27">
        <v>3</v>
      </c>
      <c r="E40" s="21" t="e">
        <f>#REF!*0.4</f>
        <v>#REF!</v>
      </c>
      <c r="F40" s="14" t="e">
        <f t="shared" si="3"/>
        <v>#REF!</v>
      </c>
      <c r="G40" s="11">
        <v>495</v>
      </c>
      <c r="H40" s="27">
        <f t="shared" si="1"/>
        <v>1485</v>
      </c>
    </row>
    <row r="41" spans="1:8">
      <c r="A41" s="34">
        <f t="shared" si="2"/>
        <v>34</v>
      </c>
      <c r="B41" s="12" t="s">
        <v>34</v>
      </c>
      <c r="C41" s="19" t="s">
        <v>7</v>
      </c>
      <c r="D41" s="27">
        <v>1</v>
      </c>
      <c r="E41" s="21" t="e">
        <f>#REF!*0.4</f>
        <v>#REF!</v>
      </c>
      <c r="F41" s="14" t="e">
        <f t="shared" si="3"/>
        <v>#REF!</v>
      </c>
      <c r="G41" s="11">
        <v>990</v>
      </c>
      <c r="H41" s="27">
        <f t="shared" si="1"/>
        <v>990</v>
      </c>
    </row>
    <row r="42" spans="1:8">
      <c r="A42" s="34">
        <f t="shared" si="2"/>
        <v>35</v>
      </c>
      <c r="B42" s="12" t="s">
        <v>35</v>
      </c>
      <c r="C42" s="19" t="s">
        <v>10</v>
      </c>
      <c r="D42" s="27">
        <v>30</v>
      </c>
      <c r="E42" s="21" t="e">
        <f>#REF!*0.4</f>
        <v>#REF!</v>
      </c>
      <c r="F42" s="14" t="e">
        <f t="shared" si="3"/>
        <v>#REF!</v>
      </c>
      <c r="G42" s="11">
        <v>100</v>
      </c>
      <c r="H42" s="27">
        <f t="shared" si="1"/>
        <v>3000</v>
      </c>
    </row>
    <row r="43" spans="1:8">
      <c r="A43" s="34">
        <f t="shared" si="2"/>
        <v>36</v>
      </c>
      <c r="B43" s="12" t="s">
        <v>37</v>
      </c>
      <c r="C43" s="20" t="s">
        <v>5</v>
      </c>
      <c r="D43" s="27">
        <v>14.7</v>
      </c>
      <c r="E43" s="21" t="e">
        <f>#REF!*0.4</f>
        <v>#REF!</v>
      </c>
      <c r="F43" s="14" t="e">
        <f t="shared" ref="F43:F56" si="4">E43*1.2</f>
        <v>#REF!</v>
      </c>
      <c r="G43" s="11">
        <v>156</v>
      </c>
      <c r="H43" s="27">
        <f t="shared" si="1"/>
        <v>2293.1999999999998</v>
      </c>
    </row>
    <row r="44" spans="1:8">
      <c r="A44" s="34">
        <f t="shared" si="2"/>
        <v>37</v>
      </c>
      <c r="B44" s="12" t="s">
        <v>38</v>
      </c>
      <c r="C44" s="20" t="s">
        <v>5</v>
      </c>
      <c r="D44" s="27">
        <v>14.7</v>
      </c>
      <c r="E44" s="21" t="e">
        <f>#REF!*0.4</f>
        <v>#REF!</v>
      </c>
      <c r="F44" s="14" t="e">
        <f t="shared" si="4"/>
        <v>#REF!</v>
      </c>
      <c r="G44" s="11">
        <v>10</v>
      </c>
      <c r="H44" s="27">
        <f t="shared" si="1"/>
        <v>147</v>
      </c>
    </row>
    <row r="45" spans="1:8">
      <c r="A45" s="34">
        <f t="shared" si="2"/>
        <v>38</v>
      </c>
      <c r="B45" s="12" t="s">
        <v>39</v>
      </c>
      <c r="C45" s="20" t="s">
        <v>7</v>
      </c>
      <c r="D45" s="27">
        <v>5</v>
      </c>
      <c r="E45" s="21" t="e">
        <f>#REF!*0.4</f>
        <v>#REF!</v>
      </c>
      <c r="F45" s="14" t="e">
        <f t="shared" si="4"/>
        <v>#REF!</v>
      </c>
      <c r="G45" s="11">
        <v>1000</v>
      </c>
      <c r="H45" s="27">
        <f t="shared" si="1"/>
        <v>5000</v>
      </c>
    </row>
    <row r="46" spans="1:8">
      <c r="A46" s="34">
        <f t="shared" si="2"/>
        <v>39</v>
      </c>
      <c r="B46" s="12" t="s">
        <v>40</v>
      </c>
      <c r="C46" s="20" t="s">
        <v>7</v>
      </c>
      <c r="D46" s="27">
        <v>5</v>
      </c>
      <c r="E46" s="21" t="e">
        <f>#REF!*0.4</f>
        <v>#REF!</v>
      </c>
      <c r="F46" s="14" t="e">
        <f t="shared" si="4"/>
        <v>#REF!</v>
      </c>
      <c r="G46" s="11">
        <v>400</v>
      </c>
      <c r="H46" s="27">
        <f t="shared" si="1"/>
        <v>2000</v>
      </c>
    </row>
    <row r="47" spans="1:8">
      <c r="A47" s="34">
        <f t="shared" si="2"/>
        <v>40</v>
      </c>
      <c r="B47" s="12" t="s">
        <v>41</v>
      </c>
      <c r="C47" s="20" t="s">
        <v>7</v>
      </c>
      <c r="D47" s="27">
        <v>5</v>
      </c>
      <c r="E47" s="21" t="e">
        <f>#REF!*0.4</f>
        <v>#REF!</v>
      </c>
      <c r="F47" s="14" t="e">
        <f t="shared" si="4"/>
        <v>#REF!</v>
      </c>
      <c r="G47" s="11">
        <v>60</v>
      </c>
      <c r="H47" s="27">
        <f t="shared" si="1"/>
        <v>300</v>
      </c>
    </row>
    <row r="48" spans="1:8">
      <c r="A48" s="34">
        <f t="shared" si="2"/>
        <v>41</v>
      </c>
      <c r="B48" s="12" t="s">
        <v>42</v>
      </c>
      <c r="C48" s="20" t="s">
        <v>10</v>
      </c>
      <c r="D48" s="27">
        <v>50</v>
      </c>
      <c r="E48" s="21" t="e">
        <f>#REF!*0.4</f>
        <v>#REF!</v>
      </c>
      <c r="F48" s="14" t="e">
        <f t="shared" si="4"/>
        <v>#REF!</v>
      </c>
      <c r="G48" s="11">
        <v>60</v>
      </c>
      <c r="H48" s="27">
        <f t="shared" si="1"/>
        <v>3000</v>
      </c>
    </row>
    <row r="49" spans="1:8" ht="14.25" customHeight="1">
      <c r="A49" s="34">
        <f t="shared" si="2"/>
        <v>42</v>
      </c>
      <c r="B49" s="12" t="s">
        <v>44</v>
      </c>
      <c r="C49" s="20" t="s">
        <v>43</v>
      </c>
      <c r="D49" s="27">
        <v>1</v>
      </c>
      <c r="E49" s="21" t="e">
        <f>#REF!*0.4</f>
        <v>#REF!</v>
      </c>
      <c r="F49" s="14" t="e">
        <f t="shared" si="4"/>
        <v>#REF!</v>
      </c>
      <c r="G49" s="11">
        <v>2044</v>
      </c>
      <c r="H49" s="27">
        <f t="shared" si="1"/>
        <v>2044</v>
      </c>
    </row>
    <row r="50" spans="1:8">
      <c r="A50" s="34">
        <f t="shared" si="2"/>
        <v>43</v>
      </c>
      <c r="B50" s="12" t="s">
        <v>45</v>
      </c>
      <c r="C50" s="20" t="s">
        <v>7</v>
      </c>
      <c r="D50" s="27">
        <v>1</v>
      </c>
      <c r="E50" s="21" t="e">
        <f>#REF!*0.4</f>
        <v>#REF!</v>
      </c>
      <c r="F50" s="14" t="e">
        <f t="shared" si="4"/>
        <v>#REF!</v>
      </c>
      <c r="G50" s="11">
        <v>1200</v>
      </c>
      <c r="H50" s="27">
        <f t="shared" si="1"/>
        <v>1200</v>
      </c>
    </row>
    <row r="51" spans="1:8">
      <c r="A51" s="34">
        <f t="shared" si="2"/>
        <v>44</v>
      </c>
      <c r="B51" s="12" t="s">
        <v>46</v>
      </c>
      <c r="C51" s="20" t="s">
        <v>7</v>
      </c>
      <c r="D51" s="27">
        <v>1</v>
      </c>
      <c r="E51" s="21" t="e">
        <f>#REF!*0.4</f>
        <v>#REF!</v>
      </c>
      <c r="F51" s="14" t="e">
        <f t="shared" si="4"/>
        <v>#REF!</v>
      </c>
      <c r="G51" s="11">
        <v>1975</v>
      </c>
      <c r="H51" s="27">
        <f t="shared" si="1"/>
        <v>1975</v>
      </c>
    </row>
    <row r="52" spans="1:8">
      <c r="A52" s="34">
        <f t="shared" si="2"/>
        <v>45</v>
      </c>
      <c r="B52" s="12" t="s">
        <v>47</v>
      </c>
      <c r="C52" s="20" t="s">
        <v>10</v>
      </c>
      <c r="D52" s="27">
        <v>2</v>
      </c>
      <c r="E52" s="21" t="e">
        <f>#REF!*0.4</f>
        <v>#REF!</v>
      </c>
      <c r="F52" s="14" t="e">
        <f t="shared" si="4"/>
        <v>#REF!</v>
      </c>
      <c r="G52" s="11">
        <v>125</v>
      </c>
      <c r="H52" s="27">
        <f t="shared" si="1"/>
        <v>250</v>
      </c>
    </row>
    <row r="53" spans="1:8">
      <c r="A53" s="34">
        <f t="shared" si="2"/>
        <v>46</v>
      </c>
      <c r="B53" s="12" t="s">
        <v>48</v>
      </c>
      <c r="C53" s="20" t="s">
        <v>7</v>
      </c>
      <c r="D53" s="27">
        <v>1</v>
      </c>
      <c r="E53" s="21" t="e">
        <f>#REF!*0.4</f>
        <v>#REF!</v>
      </c>
      <c r="F53" s="14" t="e">
        <f t="shared" si="4"/>
        <v>#REF!</v>
      </c>
      <c r="G53" s="11">
        <v>832</v>
      </c>
      <c r="H53" s="27">
        <f t="shared" si="1"/>
        <v>832</v>
      </c>
    </row>
    <row r="54" spans="1:8">
      <c r="A54" s="34">
        <f t="shared" si="2"/>
        <v>47</v>
      </c>
      <c r="B54" s="12" t="s">
        <v>49</v>
      </c>
      <c r="C54" s="20" t="s">
        <v>7</v>
      </c>
      <c r="D54" s="27">
        <v>1</v>
      </c>
      <c r="E54" s="21" t="e">
        <f>#REF!*0.4</f>
        <v>#REF!</v>
      </c>
      <c r="F54" s="14" t="e">
        <f t="shared" si="4"/>
        <v>#REF!</v>
      </c>
      <c r="G54" s="11">
        <v>658</v>
      </c>
      <c r="H54" s="27">
        <f t="shared" si="1"/>
        <v>658</v>
      </c>
    </row>
    <row r="55" spans="1:8">
      <c r="A55" s="34">
        <f t="shared" si="2"/>
        <v>48</v>
      </c>
      <c r="B55" s="12" t="s">
        <v>50</v>
      </c>
      <c r="C55" s="20" t="s">
        <v>7</v>
      </c>
      <c r="D55" s="27">
        <v>1</v>
      </c>
      <c r="E55" s="21" t="e">
        <f>#REF!*0.4</f>
        <v>#REF!</v>
      </c>
      <c r="F55" s="14" t="e">
        <f t="shared" si="4"/>
        <v>#REF!</v>
      </c>
      <c r="G55" s="11">
        <v>693</v>
      </c>
      <c r="H55" s="27">
        <f t="shared" si="1"/>
        <v>693</v>
      </c>
    </row>
    <row r="56" spans="1:8">
      <c r="A56" s="34">
        <f t="shared" si="2"/>
        <v>49</v>
      </c>
      <c r="B56" s="12" t="s">
        <v>51</v>
      </c>
      <c r="C56" s="20" t="s">
        <v>7</v>
      </c>
      <c r="D56" s="27">
        <v>1</v>
      </c>
      <c r="E56" s="21" t="e">
        <f>#REF!*0.4</f>
        <v>#REF!</v>
      </c>
      <c r="F56" s="14" t="e">
        <f t="shared" si="4"/>
        <v>#REF!</v>
      </c>
      <c r="G56" s="11">
        <v>4750</v>
      </c>
      <c r="H56" s="27">
        <f t="shared" si="1"/>
        <v>4750</v>
      </c>
    </row>
    <row r="57" spans="1:8">
      <c r="A57" s="34">
        <f t="shared" si="2"/>
        <v>50</v>
      </c>
      <c r="B57" s="12" t="s">
        <v>52</v>
      </c>
      <c r="C57" s="20" t="s">
        <v>10</v>
      </c>
      <c r="D57" s="27">
        <v>7</v>
      </c>
      <c r="E57" s="21" t="e">
        <f>#REF!*0.4</f>
        <v>#REF!</v>
      </c>
      <c r="F57" s="14" t="e">
        <f t="shared" ref="F57:F73" si="5">E57*1.2</f>
        <v>#REF!</v>
      </c>
      <c r="G57" s="11">
        <v>693</v>
      </c>
      <c r="H57" s="27">
        <f t="shared" si="1"/>
        <v>4851</v>
      </c>
    </row>
    <row r="58" spans="1:8">
      <c r="A58" s="34">
        <f t="shared" si="2"/>
        <v>51</v>
      </c>
      <c r="B58" s="12" t="s">
        <v>53</v>
      </c>
      <c r="C58" s="20" t="s">
        <v>10</v>
      </c>
      <c r="D58" s="27">
        <v>10</v>
      </c>
      <c r="E58" s="21" t="e">
        <f>#REF!*0.4</f>
        <v>#REF!</v>
      </c>
      <c r="F58" s="14" t="e">
        <f t="shared" si="5"/>
        <v>#REF!</v>
      </c>
      <c r="G58" s="38">
        <v>409</v>
      </c>
      <c r="H58" s="27">
        <f t="shared" si="1"/>
        <v>4090</v>
      </c>
    </row>
    <row r="59" spans="1:8">
      <c r="A59" s="34">
        <f t="shared" si="2"/>
        <v>52</v>
      </c>
      <c r="B59" s="12" t="s">
        <v>54</v>
      </c>
      <c r="C59" s="20" t="s">
        <v>10</v>
      </c>
      <c r="D59" s="27">
        <v>2</v>
      </c>
      <c r="E59" s="21" t="e">
        <f>#REF!*0.4</f>
        <v>#REF!</v>
      </c>
      <c r="F59" s="14" t="e">
        <f t="shared" si="5"/>
        <v>#REF!</v>
      </c>
      <c r="G59" s="11">
        <v>284</v>
      </c>
      <c r="H59" s="27">
        <f t="shared" si="1"/>
        <v>568</v>
      </c>
    </row>
    <row r="60" spans="1:8">
      <c r="A60" s="34">
        <f t="shared" si="2"/>
        <v>53</v>
      </c>
      <c r="B60" s="12" t="s">
        <v>55</v>
      </c>
      <c r="C60" s="20" t="s">
        <v>7</v>
      </c>
      <c r="D60" s="27">
        <v>1</v>
      </c>
      <c r="E60" s="21" t="e">
        <f>#REF!*0.4</f>
        <v>#REF!</v>
      </c>
      <c r="F60" s="14" t="e">
        <f t="shared" si="5"/>
        <v>#REF!</v>
      </c>
      <c r="G60" s="11">
        <v>3150</v>
      </c>
      <c r="H60" s="27">
        <f t="shared" si="1"/>
        <v>3150</v>
      </c>
    </row>
    <row r="61" spans="1:8">
      <c r="A61" s="34">
        <f t="shared" si="2"/>
        <v>54</v>
      </c>
      <c r="B61" s="12" t="s">
        <v>56</v>
      </c>
      <c r="C61" s="20" t="s">
        <v>7</v>
      </c>
      <c r="D61" s="27">
        <v>8</v>
      </c>
      <c r="E61" s="21" t="e">
        <f>#REF!*0.4</f>
        <v>#REF!</v>
      </c>
      <c r="F61" s="14" t="e">
        <f t="shared" si="5"/>
        <v>#REF!</v>
      </c>
      <c r="G61" s="11">
        <v>284</v>
      </c>
      <c r="H61" s="27">
        <f t="shared" si="1"/>
        <v>2272</v>
      </c>
    </row>
    <row r="62" spans="1:8">
      <c r="A62" s="34">
        <f t="shared" si="2"/>
        <v>55</v>
      </c>
      <c r="B62" s="12" t="s">
        <v>57</v>
      </c>
      <c r="C62" s="20" t="s">
        <v>7</v>
      </c>
      <c r="D62" s="27">
        <v>6</v>
      </c>
      <c r="E62" s="21" t="e">
        <f>#REF!*0.4</f>
        <v>#REF!</v>
      </c>
      <c r="F62" s="14" t="e">
        <f t="shared" si="5"/>
        <v>#REF!</v>
      </c>
      <c r="G62" s="11">
        <v>222</v>
      </c>
      <c r="H62" s="27">
        <f t="shared" si="1"/>
        <v>1332</v>
      </c>
    </row>
    <row r="63" spans="1:8">
      <c r="A63" s="34">
        <f t="shared" si="2"/>
        <v>56</v>
      </c>
      <c r="B63" s="12" t="s">
        <v>58</v>
      </c>
      <c r="C63" s="20" t="s">
        <v>7</v>
      </c>
      <c r="D63" s="27">
        <v>6</v>
      </c>
      <c r="E63" s="21" t="e">
        <f>#REF!*0.4</f>
        <v>#REF!</v>
      </c>
      <c r="F63" s="14" t="e">
        <f t="shared" si="5"/>
        <v>#REF!</v>
      </c>
      <c r="G63" s="11">
        <v>125</v>
      </c>
      <c r="H63" s="27">
        <f t="shared" si="1"/>
        <v>750</v>
      </c>
    </row>
    <row r="64" spans="1:8">
      <c r="A64" s="34">
        <f t="shared" si="2"/>
        <v>57</v>
      </c>
      <c r="B64" s="12" t="s">
        <v>59</v>
      </c>
      <c r="C64" s="20" t="s">
        <v>10</v>
      </c>
      <c r="D64" s="27">
        <v>8</v>
      </c>
      <c r="E64" s="21" t="e">
        <f>#REF!*0.4</f>
        <v>#REF!</v>
      </c>
      <c r="F64" s="14" t="e">
        <f t="shared" si="5"/>
        <v>#REF!</v>
      </c>
      <c r="G64" s="11">
        <v>175</v>
      </c>
      <c r="H64" s="27">
        <f t="shared" si="1"/>
        <v>1400</v>
      </c>
    </row>
    <row r="65" spans="1:8">
      <c r="A65" s="34">
        <f t="shared" si="2"/>
        <v>58</v>
      </c>
      <c r="B65" s="12" t="s">
        <v>60</v>
      </c>
      <c r="C65" s="19" t="s">
        <v>7</v>
      </c>
      <c r="D65" s="27">
        <v>3</v>
      </c>
      <c r="E65" s="21" t="e">
        <f>#REF!*0.4</f>
        <v>#REF!</v>
      </c>
      <c r="F65" s="14" t="e">
        <f t="shared" si="5"/>
        <v>#REF!</v>
      </c>
      <c r="G65" s="11">
        <v>2218</v>
      </c>
      <c r="H65" s="27">
        <f t="shared" si="1"/>
        <v>6654</v>
      </c>
    </row>
    <row r="66" spans="1:8">
      <c r="A66" s="34">
        <f t="shared" si="2"/>
        <v>59</v>
      </c>
      <c r="B66" s="12" t="s">
        <v>61</v>
      </c>
      <c r="C66" s="20" t="s">
        <v>7</v>
      </c>
      <c r="D66" s="27">
        <v>2</v>
      </c>
      <c r="E66" s="21" t="e">
        <f>#REF!*0.4</f>
        <v>#REF!</v>
      </c>
      <c r="F66" s="14" t="e">
        <f t="shared" si="5"/>
        <v>#REF!</v>
      </c>
      <c r="G66" s="11">
        <v>500</v>
      </c>
      <c r="H66" s="27">
        <f t="shared" si="1"/>
        <v>1000</v>
      </c>
    </row>
    <row r="67" spans="1:8">
      <c r="A67" s="34">
        <f t="shared" si="2"/>
        <v>60</v>
      </c>
      <c r="B67" s="15" t="s">
        <v>62</v>
      </c>
      <c r="C67" s="19" t="s">
        <v>7</v>
      </c>
      <c r="D67" s="27">
        <v>3</v>
      </c>
      <c r="E67" s="21" t="e">
        <f>#REF!*0.4</f>
        <v>#REF!</v>
      </c>
      <c r="F67" s="14" t="e">
        <f t="shared" si="5"/>
        <v>#REF!</v>
      </c>
      <c r="G67" s="11">
        <v>237</v>
      </c>
      <c r="H67" s="27">
        <f t="shared" si="1"/>
        <v>711</v>
      </c>
    </row>
    <row r="68" spans="1:8">
      <c r="A68" s="34">
        <f t="shared" si="2"/>
        <v>61</v>
      </c>
      <c r="B68" s="12" t="s">
        <v>63</v>
      </c>
      <c r="C68" s="20" t="s">
        <v>10</v>
      </c>
      <c r="D68" s="27">
        <v>5</v>
      </c>
      <c r="E68" s="21" t="e">
        <f>#REF!*0.4</f>
        <v>#REF!</v>
      </c>
      <c r="F68" s="14" t="e">
        <f t="shared" si="5"/>
        <v>#REF!</v>
      </c>
      <c r="G68" s="11">
        <v>175</v>
      </c>
      <c r="H68" s="27">
        <f t="shared" si="1"/>
        <v>875</v>
      </c>
    </row>
    <row r="69" spans="1:8">
      <c r="A69" s="34">
        <f t="shared" si="2"/>
        <v>62</v>
      </c>
      <c r="B69" s="12" t="s">
        <v>64</v>
      </c>
      <c r="C69" s="20" t="s">
        <v>10</v>
      </c>
      <c r="D69" s="27">
        <v>20</v>
      </c>
      <c r="E69" s="21" t="e">
        <f>#REF!*0.4</f>
        <v>#REF!</v>
      </c>
      <c r="F69" s="14" t="e">
        <f t="shared" si="5"/>
        <v>#REF!</v>
      </c>
      <c r="G69" s="11">
        <v>46</v>
      </c>
      <c r="H69" s="27">
        <f t="shared" si="1"/>
        <v>920</v>
      </c>
    </row>
    <row r="70" spans="1:8">
      <c r="A70" s="34">
        <f t="shared" si="2"/>
        <v>63</v>
      </c>
      <c r="B70" s="12" t="s">
        <v>65</v>
      </c>
      <c r="C70" s="19" t="s">
        <v>7</v>
      </c>
      <c r="D70" s="27">
        <v>3</v>
      </c>
      <c r="E70" s="21" t="e">
        <f>#REF!*0.4</f>
        <v>#REF!</v>
      </c>
      <c r="F70" s="14" t="e">
        <f t="shared" si="5"/>
        <v>#REF!</v>
      </c>
      <c r="G70" s="11">
        <v>190</v>
      </c>
      <c r="H70" s="27">
        <f t="shared" si="1"/>
        <v>570</v>
      </c>
    </row>
    <row r="71" spans="1:8">
      <c r="A71" s="34">
        <f t="shared" si="2"/>
        <v>64</v>
      </c>
      <c r="B71" s="12" t="s">
        <v>66</v>
      </c>
      <c r="C71" s="19" t="s">
        <v>7</v>
      </c>
      <c r="D71" s="27">
        <v>25</v>
      </c>
      <c r="E71" s="21" t="e">
        <f>#REF!*0.4</f>
        <v>#REF!</v>
      </c>
      <c r="F71" s="14" t="e">
        <f t="shared" si="5"/>
        <v>#REF!</v>
      </c>
      <c r="G71" s="11">
        <v>250</v>
      </c>
      <c r="H71" s="27">
        <f t="shared" si="1"/>
        <v>6250</v>
      </c>
    </row>
    <row r="72" spans="1:8">
      <c r="A72" s="34">
        <f t="shared" si="2"/>
        <v>65</v>
      </c>
      <c r="B72" s="12" t="s">
        <v>67</v>
      </c>
      <c r="C72" s="20" t="s">
        <v>7</v>
      </c>
      <c r="D72" s="27">
        <v>9</v>
      </c>
      <c r="E72" s="21" t="e">
        <f>#REF!*0.4</f>
        <v>#REF!</v>
      </c>
      <c r="F72" s="14" t="e">
        <f t="shared" si="5"/>
        <v>#REF!</v>
      </c>
      <c r="G72" s="11">
        <v>208</v>
      </c>
      <c r="H72" s="27">
        <f t="shared" si="1"/>
        <v>1872</v>
      </c>
    </row>
    <row r="73" spans="1:8">
      <c r="A73" s="34">
        <f t="shared" si="2"/>
        <v>66</v>
      </c>
      <c r="B73" s="12" t="s">
        <v>68</v>
      </c>
      <c r="C73" s="20" t="s">
        <v>7</v>
      </c>
      <c r="D73" s="27">
        <v>1</v>
      </c>
      <c r="E73" s="21" t="e">
        <f>#REF!*0.4</f>
        <v>#REF!</v>
      </c>
      <c r="F73" s="14" t="e">
        <f t="shared" si="5"/>
        <v>#REF!</v>
      </c>
      <c r="G73" s="11">
        <v>353</v>
      </c>
      <c r="H73" s="27">
        <f t="shared" si="1"/>
        <v>353</v>
      </c>
    </row>
    <row r="74" spans="1:8">
      <c r="A74" s="31" t="s">
        <v>72</v>
      </c>
      <c r="B74" s="31"/>
      <c r="C74" s="31"/>
      <c r="D74" s="31"/>
      <c r="E74" s="31"/>
      <c r="F74" s="31"/>
      <c r="G74" s="31"/>
      <c r="H74" s="32">
        <f>SUM(H8:H73)</f>
        <v>176199.40000000002</v>
      </c>
    </row>
  </sheetData>
  <mergeCells count="2">
    <mergeCell ref="A74:G74"/>
    <mergeCell ref="A2:H2"/>
  </mergeCells>
  <phoneticPr fontId="0" type="noConversion"/>
  <pageMargins left="0.75" right="0.75" top="1" bottom="1" header="0.5" footer="0.5"/>
  <pageSetup paperSize="9" scale="79" orientation="portrait" verticalDpi="300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договор Канкордиа</cp:lastModifiedBy>
  <cp:lastPrinted>2011-10-20T20:21:19Z</cp:lastPrinted>
  <dcterms:created xsi:type="dcterms:W3CDTF">1996-10-08T23:32:33Z</dcterms:created>
  <dcterms:modified xsi:type="dcterms:W3CDTF">2012-09-17T15:22:26Z</dcterms:modified>
</cp:coreProperties>
</file>